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 tabRatio="500"/>
  </bookViews>
  <sheets>
    <sheet name="Março" sheetId="1" r:id="rId1"/>
  </sheets>
  <definedNames>
    <definedName name="_xlnm._FilterDatabase" localSheetId="0">Março!$A$3:$B$36</definedName>
  </definedNames>
  <calcPr calcId="144525"/>
</workbook>
</file>

<file path=xl/sharedStrings.xml><?xml version="1.0" encoding="utf-8"?>
<sst xmlns="http://schemas.openxmlformats.org/spreadsheetml/2006/main" count="195" uniqueCount="65">
  <si>
    <t>PESQUISA DE PREÇOS DE COMBUSTÍVEIS – AGOSTO 2023</t>
  </si>
  <si>
    <t>GASOLINA</t>
  </si>
  <si>
    <t>GASOLINA ADITIVADA</t>
  </si>
  <si>
    <t>ETANOL</t>
  </si>
  <si>
    <t>DIESEL</t>
  </si>
  <si>
    <t>DIESEL S10</t>
  </si>
  <si>
    <t>COMPARATIVO COM A ÚLTIMA PESQUISA</t>
  </si>
  <si>
    <t>FORNECEDOR</t>
  </si>
  <si>
    <t>PREÇO (R$)</t>
  </si>
  <si>
    <t xml:space="preserve">PREÇO (R$) </t>
  </si>
  <si>
    <t>COMBUSTÍVEL</t>
  </si>
  <si>
    <t>Datas da Pesquisa</t>
  </si>
  <si>
    <t>VARIAÇÃO</t>
  </si>
  <si>
    <t>Abel</t>
  </si>
  <si>
    <t>Alvorada</t>
  </si>
  <si>
    <t>Boa Vista</t>
  </si>
  <si>
    <t>Avenida</t>
  </si>
  <si>
    <t>Carretão</t>
  </si>
  <si>
    <t>Balanção</t>
  </si>
  <si>
    <t>GAS. ADIT.</t>
  </si>
  <si>
    <t>Carretão II</t>
  </si>
  <si>
    <t>Castelo</t>
  </si>
  <si>
    <t>Catedral</t>
  </si>
  <si>
    <t>Colonial I</t>
  </si>
  <si>
    <t>Colonial II</t>
  </si>
  <si>
    <t>CALCULADORA ETANOL x GASOLINA</t>
  </si>
  <si>
    <t>Delta II</t>
  </si>
  <si>
    <t>Gauchão</t>
  </si>
  <si>
    <t>Griffo</t>
  </si>
  <si>
    <t>Hugoday</t>
  </si>
  <si>
    <t>Delta</t>
  </si>
  <si>
    <t>Custo do litro do etanol em relação a gasolina:</t>
  </si>
  <si>
    <t>Itamaraty</t>
  </si>
  <si>
    <t>Pinheirão</t>
  </si>
  <si>
    <t>Leblon</t>
  </si>
  <si>
    <t>Portuga</t>
  </si>
  <si>
    <t>Flex</t>
  </si>
  <si>
    <t>Manaus</t>
  </si>
  <si>
    <t>Santa Eliza</t>
  </si>
  <si>
    <t>Mandala</t>
  </si>
  <si>
    <t>Tamoyo</t>
  </si>
  <si>
    <t>Três Cavalos</t>
  </si>
  <si>
    <t>Itamaraty II</t>
  </si>
  <si>
    <t>*Como a autonomia do veículo com álcool é, em média 30% menor, para ser vantajosa a sua utilização, o preço do litro também precisa ser 30% menor.</t>
  </si>
  <si>
    <t>Tupã</t>
  </si>
  <si>
    <t>Ideal</t>
  </si>
  <si>
    <t>Presidente</t>
  </si>
  <si>
    <t>Umuarama</t>
  </si>
  <si>
    <t>Stella Maris</t>
  </si>
  <si>
    <t xml:space="preserve">Lago </t>
  </si>
  <si>
    <t>Lago</t>
  </si>
  <si>
    <t>Nacional</t>
  </si>
  <si>
    <t>Petropan</t>
  </si>
  <si>
    <t>Universitario</t>
  </si>
  <si>
    <t>Veneza</t>
  </si>
  <si>
    <t>Vrum</t>
  </si>
  <si>
    <t>Primavera</t>
  </si>
  <si>
    <t>Rio Grande do Norte</t>
  </si>
  <si>
    <t>Sport</t>
  </si>
  <si>
    <t>Umualcool</t>
  </si>
  <si>
    <t>União</t>
  </si>
  <si>
    <t>MÉDIA</t>
  </si>
  <si>
    <t>PREFEITURA MUNICIPAL DE UMUARAMA</t>
  </si>
  <si>
    <t>Variação:</t>
  </si>
  <si>
    <t>Pesquisa realizada no dia 18/08/2023, preços sujeitos a variação.</t>
  </si>
</sst>
</file>

<file path=xl/styles.xml><?xml version="1.0" encoding="utf-8"?>
<styleSheet xmlns="http://schemas.openxmlformats.org/spreadsheetml/2006/main">
  <numFmts count="9">
    <numFmt numFmtId="176" formatCode="0.0%"/>
    <numFmt numFmtId="177" formatCode="0.00_ "/>
    <numFmt numFmtId="178" formatCode="_-&quot;R$&quot;\ * #,##0_-;\-&quot;R$&quot;\ * #,##0_-;_-&quot;R$&quot;\ * &quot;-&quot;_-;_-@_-"/>
    <numFmt numFmtId="179" formatCode="_-* #,##0.00_-;\-* #,##0.00_-;_-* &quot;-&quot;??_-;_-@_-"/>
    <numFmt numFmtId="180" formatCode="_-* #,##0_-;\-* #,##0_-;_-* &quot;-&quot;_-;_-@_-"/>
    <numFmt numFmtId="181" formatCode="#,##0.000\ ;\(#,##0.000\);\-#\ ;@\ "/>
    <numFmt numFmtId="182" formatCode="&quot; R$ &quot;#,##0.000\ ;&quot; R$ (&quot;#,##0.000\);&quot; R$ -&quot;#\ ;@\ "/>
    <numFmt numFmtId="183" formatCode="_-&quot;R$&quot;\ * #,##0.00_-;\-&quot;R$&quot;\ * #,##0.00_-;_-&quot;R$&quot;\ * &quot;-&quot;??_-;_-@_-"/>
    <numFmt numFmtId="184" formatCode="d/m/yyyy"/>
  </numFmts>
  <fonts count="35">
    <font>
      <sz val="11"/>
      <color rgb="FF000000"/>
      <name val="Calibri"/>
      <charset val="1"/>
    </font>
    <font>
      <b/>
      <sz val="23"/>
      <color rgb="FFFFFFFF"/>
      <name val="Arial2"/>
      <charset val="1"/>
    </font>
    <font>
      <b/>
      <sz val="10"/>
      <color rgb="FF000000"/>
      <name val="Arial2"/>
      <charset val="134"/>
    </font>
    <font>
      <b/>
      <sz val="8"/>
      <color rgb="FF000000"/>
      <name val="Arial2"/>
      <charset val="134"/>
    </font>
    <font>
      <b/>
      <sz val="5"/>
      <color rgb="FF000000"/>
      <name val="Arial2"/>
      <charset val="134"/>
    </font>
    <font>
      <sz val="8"/>
      <color rgb="FF000000"/>
      <name val="Arial2"/>
      <charset val="134"/>
    </font>
    <font>
      <sz val="8"/>
      <name val="Arial2"/>
      <charset val="134"/>
    </font>
    <font>
      <sz val="11"/>
      <color rgb="FF000000"/>
      <name val="Arial2"/>
      <charset val="134"/>
    </font>
    <font>
      <sz val="8"/>
      <color theme="0"/>
      <name val="Arial2"/>
      <charset val="134"/>
    </font>
    <font>
      <sz val="5"/>
      <color rgb="FF000000"/>
      <name val="Arial2"/>
      <charset val="134"/>
    </font>
    <font>
      <b/>
      <sz val="13"/>
      <name val="Arial2"/>
      <charset val="134"/>
    </font>
    <font>
      <sz val="8.5"/>
      <name val="Arial2"/>
      <charset val="134"/>
    </font>
    <font>
      <b/>
      <sz val="16"/>
      <name val="Arial2"/>
      <charset val="134"/>
    </font>
    <font>
      <sz val="10"/>
      <color rgb="FFFFFFFF"/>
      <name val="Arial2"/>
      <charset val="134"/>
    </font>
    <font>
      <b/>
      <sz val="11"/>
      <color rgb="FF000000"/>
      <name val="Arial2"/>
      <charset val="134"/>
    </font>
    <font>
      <sz val="11"/>
      <color rgb="FFFFFFFF"/>
      <name val="Arial2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003366"/>
        <bgColor rgb="FF333399"/>
      </patternFill>
    </fill>
    <fill>
      <patternFill patternType="solid">
        <fgColor rgb="FFC0C0C0"/>
        <bgColor rgb="FFADC5E7"/>
      </patternFill>
    </fill>
    <fill>
      <patternFill patternType="solid">
        <fgColor theme="4" tint="0.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ADC5E7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9" fontId="18" fillId="0" borderId="0" applyFont="0" applyFill="0" applyBorder="0" applyAlignment="0" applyProtection="0">
      <alignment vertical="center"/>
    </xf>
    <xf numFmtId="180" fontId="18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19" fillId="16" borderId="24" applyNumberFormat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183" fontId="18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9" borderId="29" applyNumberFormat="0" applyFont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Border="0" applyProtection="0"/>
    <xf numFmtId="0" fontId="16" fillId="23" borderId="0" applyNumberFormat="0" applyBorder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1" fillId="0" borderId="30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20" borderId="27" applyNumberFormat="0" applyAlignment="0" applyProtection="0">
      <alignment vertical="center"/>
    </xf>
    <xf numFmtId="0" fontId="23" fillId="18" borderId="28" applyNumberFormat="0" applyAlignment="0" applyProtection="0">
      <alignment vertical="center"/>
    </xf>
    <xf numFmtId="0" fontId="22" fillId="18" borderId="27" applyNumberFormat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</cellStyleXfs>
  <cellXfs count="119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82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81" fontId="4" fillId="0" borderId="3" xfId="0" applyNumberFormat="1" applyFont="1" applyFill="1" applyBorder="1" applyAlignment="1" applyProtection="1">
      <alignment horizontal="center" vertical="center" wrapText="1"/>
    </xf>
    <xf numFmtId="2" fontId="5" fillId="4" borderId="2" xfId="0" applyNumberFormat="1" applyFont="1" applyFill="1" applyBorder="1" applyAlignment="1">
      <alignment vertical="center"/>
    </xf>
    <xf numFmtId="2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>
      <alignment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2" fontId="5" fillId="6" borderId="6" xfId="0" applyNumberFormat="1" applyFont="1" applyFill="1" applyBorder="1" applyAlignment="1">
      <alignment vertical="center"/>
    </xf>
    <xf numFmtId="2" fontId="5" fillId="6" borderId="3" xfId="0" applyNumberFormat="1" applyFont="1" applyFill="1" applyBorder="1" applyAlignment="1" applyProtection="1">
      <alignment horizontal="center" vertical="center"/>
    </xf>
    <xf numFmtId="2" fontId="5" fillId="6" borderId="3" xfId="0" applyNumberFormat="1" applyFont="1" applyFill="1" applyBorder="1" applyAlignment="1">
      <alignment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6" borderId="6" xfId="0" applyFont="1" applyFill="1" applyBorder="1" applyAlignment="1">
      <alignment vertical="center"/>
    </xf>
    <xf numFmtId="0" fontId="5" fillId="6" borderId="3" xfId="0" applyFont="1" applyFill="1" applyBorder="1" applyAlignment="1">
      <alignment vertical="center"/>
    </xf>
    <xf numFmtId="2" fontId="5" fillId="6" borderId="0" xfId="0" applyNumberFormat="1" applyFont="1" applyFill="1" applyBorder="1" applyAlignment="1" applyProtection="1">
      <alignment horizontal="center" vertical="center"/>
    </xf>
    <xf numFmtId="2" fontId="5" fillId="5" borderId="2" xfId="0" applyNumberFormat="1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2" fontId="5" fillId="5" borderId="3" xfId="0" applyNumberFormat="1" applyFont="1" applyFill="1" applyBorder="1" applyAlignment="1" applyProtection="1">
      <alignment horizontal="center" vertical="center"/>
    </xf>
    <xf numFmtId="2" fontId="5" fillId="6" borderId="2" xfId="0" applyNumberFormat="1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2" fontId="5" fillId="4" borderId="3" xfId="0" applyNumberFormat="1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2" fontId="5" fillId="4" borderId="0" xfId="0" applyNumberFormat="1" applyFont="1" applyFill="1" applyBorder="1" applyAlignment="1">
      <alignment vertical="center"/>
    </xf>
    <xf numFmtId="2" fontId="5" fillId="4" borderId="8" xfId="0" applyNumberFormat="1" applyFont="1" applyFill="1" applyBorder="1" applyAlignment="1">
      <alignment vertical="center"/>
    </xf>
    <xf numFmtId="2" fontId="5" fillId="4" borderId="5" xfId="0" applyNumberFormat="1" applyFont="1" applyFill="1" applyBorder="1" applyAlignment="1" applyProtection="1">
      <alignment horizontal="center" vertical="center"/>
    </xf>
    <xf numFmtId="4" fontId="5" fillId="4" borderId="3" xfId="0" applyNumberFormat="1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4" borderId="9" xfId="0" applyFont="1" applyFill="1" applyBorder="1" applyAlignment="1">
      <alignment vertical="center"/>
    </xf>
    <xf numFmtId="2" fontId="5" fillId="0" borderId="9" xfId="0" applyNumberFormat="1" applyFont="1" applyFill="1" applyBorder="1" applyAlignment="1">
      <alignment vertical="center"/>
    </xf>
    <xf numFmtId="2" fontId="5" fillId="0" borderId="3" xfId="0" applyNumberFormat="1" applyFont="1" applyFill="1" applyBorder="1" applyAlignment="1" applyProtection="1">
      <alignment horizontal="center" vertical="center"/>
    </xf>
    <xf numFmtId="0" fontId="5" fillId="6" borderId="9" xfId="0" applyFont="1" applyFill="1" applyBorder="1" applyAlignment="1">
      <alignment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4" borderId="7" xfId="0" applyFont="1" applyFill="1" applyBorder="1" applyAlignment="1">
      <alignment vertical="center"/>
    </xf>
    <xf numFmtId="2" fontId="5" fillId="4" borderId="0" xfId="0" applyNumberFormat="1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4" borderId="7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2" fontId="5" fillId="0" borderId="3" xfId="0" applyNumberFormat="1" applyFont="1" applyFill="1" applyBorder="1" applyAlignment="1">
      <alignment vertical="center"/>
    </xf>
    <xf numFmtId="2" fontId="5" fillId="4" borderId="7" xfId="0" applyNumberFormat="1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7" xfId="0" applyFont="1" applyFill="1" applyBorder="1" applyAlignment="1" applyProtection="1">
      <alignment horizontal="center" vertical="center"/>
    </xf>
    <xf numFmtId="0" fontId="5" fillId="4" borderId="6" xfId="0" applyFont="1" applyFill="1" applyBorder="1" applyAlignment="1">
      <alignment vertical="center"/>
    </xf>
    <xf numFmtId="2" fontId="5" fillId="6" borderId="7" xfId="0" applyNumberFormat="1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vertical="center"/>
    </xf>
    <xf numFmtId="2" fontId="5" fillId="0" borderId="2" xfId="0" applyNumberFormat="1" applyFont="1" applyFill="1" applyBorder="1" applyAlignment="1">
      <alignment vertical="center"/>
    </xf>
    <xf numFmtId="0" fontId="7" fillId="0" borderId="2" xfId="0" applyFont="1" applyFill="1" applyBorder="1"/>
    <xf numFmtId="0" fontId="8" fillId="0" borderId="3" xfId="0" applyFont="1" applyFill="1" applyBorder="1" applyAlignment="1">
      <alignment vertical="center"/>
    </xf>
    <xf numFmtId="0" fontId="3" fillId="7" borderId="6" xfId="0" applyFont="1" applyFill="1" applyBorder="1" applyAlignment="1">
      <alignment horizontal="right"/>
    </xf>
    <xf numFmtId="2" fontId="3" fillId="7" borderId="3" xfId="0" applyNumberFormat="1" applyFont="1" applyFill="1" applyBorder="1" applyAlignment="1" applyProtection="1">
      <alignment horizontal="center"/>
    </xf>
    <xf numFmtId="0" fontId="3" fillId="7" borderId="10" xfId="0" applyFont="1" applyFill="1" applyBorder="1" applyAlignment="1">
      <alignment horizontal="right"/>
    </xf>
    <xf numFmtId="0" fontId="3" fillId="8" borderId="10" xfId="0" applyFont="1" applyFill="1" applyBorder="1" applyAlignment="1">
      <alignment horizontal="right"/>
    </xf>
    <xf numFmtId="2" fontId="3" fillId="8" borderId="3" xfId="0" applyNumberFormat="1" applyFont="1" applyFill="1" applyBorder="1" applyAlignment="1" applyProtection="1">
      <alignment horizontal="center"/>
    </xf>
    <xf numFmtId="0" fontId="3" fillId="3" borderId="9" xfId="0" applyFont="1" applyFill="1" applyBorder="1" applyAlignment="1">
      <alignment horizontal="right"/>
    </xf>
    <xf numFmtId="176" fontId="3" fillId="3" borderId="11" xfId="17" applyNumberFormat="1" applyFont="1" applyFill="1" applyBorder="1" applyAlignment="1" applyProtection="1">
      <alignment horizontal="center"/>
    </xf>
    <xf numFmtId="0" fontId="3" fillId="3" borderId="7" xfId="0" applyFont="1" applyFill="1" applyBorder="1" applyAlignment="1">
      <alignment horizontal="right"/>
    </xf>
    <xf numFmtId="0" fontId="7" fillId="9" borderId="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4" borderId="0" xfId="0" applyFont="1" applyFill="1" applyBorder="1" applyAlignment="1">
      <alignment vertical="center"/>
    </xf>
    <xf numFmtId="184" fontId="3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2" fontId="5" fillId="0" borderId="3" xfId="0" applyNumberFormat="1" applyFont="1" applyBorder="1" applyAlignment="1">
      <alignment horizontal="center"/>
    </xf>
    <xf numFmtId="176" fontId="3" fillId="0" borderId="12" xfId="0" applyNumberFormat="1" applyFont="1" applyBorder="1" applyAlignment="1">
      <alignment horizontal="center" vertical="center"/>
    </xf>
    <xf numFmtId="0" fontId="5" fillId="4" borderId="10" xfId="0" applyFont="1" applyFill="1" applyBorder="1" applyAlignment="1" applyProtection="1">
      <alignment horizontal="center" vertical="center"/>
    </xf>
    <xf numFmtId="0" fontId="5" fillId="0" borderId="11" xfId="0" applyFont="1" applyBorder="1" applyAlignment="1">
      <alignment horizontal="left" vertical="center"/>
    </xf>
    <xf numFmtId="2" fontId="5" fillId="6" borderId="10" xfId="0" applyNumberFormat="1" applyFon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2" fontId="5" fillId="5" borderId="3" xfId="0" applyNumberFormat="1" applyFont="1" applyFill="1" applyBorder="1" applyAlignment="1">
      <alignment vertical="center"/>
    </xf>
    <xf numFmtId="2" fontId="5" fillId="5" borderId="10" xfId="0" applyNumberFormat="1" applyFont="1" applyFill="1" applyBorder="1" applyAlignment="1" applyProtection="1">
      <alignment horizontal="center" vertical="center"/>
    </xf>
    <xf numFmtId="0" fontId="7" fillId="2" borderId="0" xfId="0" applyFont="1" applyFill="1" applyBorder="1"/>
    <xf numFmtId="0" fontId="9" fillId="2" borderId="14" xfId="0" applyFont="1" applyFill="1" applyBorder="1"/>
    <xf numFmtId="0" fontId="5" fillId="6" borderId="10" xfId="0" applyFont="1" applyFill="1" applyBorder="1" applyAlignment="1">
      <alignment vertical="center"/>
    </xf>
    <xf numFmtId="177" fontId="5" fillId="6" borderId="3" xfId="0" applyNumberFormat="1" applyFont="1" applyFill="1" applyBorder="1" applyAlignment="1" applyProtection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/>
    </xf>
    <xf numFmtId="176" fontId="12" fillId="10" borderId="12" xfId="0" applyNumberFormat="1" applyFont="1" applyFill="1" applyBorder="1" applyAlignment="1">
      <alignment horizontal="center" vertical="center"/>
    </xf>
    <xf numFmtId="2" fontId="5" fillId="4" borderId="10" xfId="0" applyNumberFormat="1" applyFont="1" applyFill="1" applyBorder="1" applyAlignment="1" applyProtection="1">
      <alignment horizontal="center" vertical="center"/>
    </xf>
    <xf numFmtId="0" fontId="12" fillId="10" borderId="15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 applyProtection="1">
      <alignment horizontal="center" vertical="center"/>
    </xf>
    <xf numFmtId="0" fontId="5" fillId="6" borderId="16" xfId="0" applyFont="1" applyFill="1" applyBorder="1" applyAlignment="1" applyProtection="1">
      <alignment horizontal="center" vertical="center"/>
    </xf>
    <xf numFmtId="0" fontId="13" fillId="2" borderId="17" xfId="0" applyFont="1" applyFill="1" applyBorder="1" applyAlignment="1">
      <alignment horizontal="left" vertical="top" wrapText="1"/>
    </xf>
    <xf numFmtId="2" fontId="5" fillId="0" borderId="10" xfId="0" applyNumberFormat="1" applyFont="1" applyFill="1" applyBorder="1" applyAlignment="1" applyProtection="1">
      <alignment horizontal="center" vertical="center"/>
    </xf>
    <xf numFmtId="177" fontId="5" fillId="6" borderId="10" xfId="0" applyNumberFormat="1" applyFont="1" applyFill="1" applyBorder="1" applyAlignment="1" applyProtection="1">
      <alignment horizontal="center" vertical="center"/>
    </xf>
    <xf numFmtId="0" fontId="5" fillId="5" borderId="10" xfId="0" applyFont="1" applyFill="1" applyBorder="1" applyAlignment="1" applyProtection="1">
      <alignment horizontal="center" vertical="center"/>
    </xf>
    <xf numFmtId="0" fontId="9" fillId="0" borderId="18" xfId="0" applyFont="1" applyBorder="1" applyAlignment="1">
      <alignment horizontal="justify" wrapText="1"/>
    </xf>
    <xf numFmtId="0" fontId="9" fillId="0" borderId="0" xfId="0" applyFont="1" applyBorder="1" applyAlignment="1"/>
    <xf numFmtId="0" fontId="9" fillId="0" borderId="14" xfId="0" applyFont="1" applyBorder="1" applyAlignment="1"/>
    <xf numFmtId="0" fontId="9" fillId="0" borderId="18" xfId="0" applyFont="1" applyBorder="1" applyAlignment="1"/>
    <xf numFmtId="2" fontId="5" fillId="4" borderId="5" xfId="0" applyNumberFormat="1" applyFont="1" applyFill="1" applyBorder="1" applyAlignment="1">
      <alignment vertical="center"/>
    </xf>
    <xf numFmtId="0" fontId="5" fillId="0" borderId="3" xfId="0" applyFont="1" applyFill="1" applyBorder="1"/>
    <xf numFmtId="0" fontId="5" fillId="0" borderId="10" xfId="0" applyFont="1" applyFill="1" applyBorder="1" applyAlignment="1" applyProtection="1">
      <alignment horizontal="center" vertical="center"/>
    </xf>
    <xf numFmtId="0" fontId="9" fillId="10" borderId="18" xfId="0" applyFont="1" applyFill="1" applyBorder="1"/>
    <xf numFmtId="0" fontId="9" fillId="0" borderId="0" xfId="0" applyFont="1" applyBorder="1"/>
    <xf numFmtId="0" fontId="9" fillId="0" borderId="14" xfId="0" applyFont="1" applyBorder="1"/>
    <xf numFmtId="0" fontId="9" fillId="0" borderId="18" xfId="0" applyFont="1" applyBorder="1"/>
    <xf numFmtId="0" fontId="9" fillId="2" borderId="19" xfId="0" applyFont="1" applyFill="1" applyBorder="1"/>
    <xf numFmtId="0" fontId="9" fillId="2" borderId="20" xfId="0" applyFont="1" applyFill="1" applyBorder="1"/>
    <xf numFmtId="0" fontId="7" fillId="2" borderId="20" xfId="0" applyFont="1" applyFill="1" applyBorder="1"/>
    <xf numFmtId="0" fontId="7" fillId="2" borderId="21" xfId="0" applyFont="1" applyFill="1" applyBorder="1"/>
    <xf numFmtId="2" fontId="3" fillId="7" borderId="10" xfId="0" applyNumberFormat="1" applyFont="1" applyFill="1" applyBorder="1" applyAlignment="1" applyProtection="1">
      <alignment horizontal="center"/>
    </xf>
    <xf numFmtId="0" fontId="14" fillId="12" borderId="17" xfId="0" applyFont="1" applyFill="1" applyBorder="1" applyAlignment="1">
      <alignment horizontal="center" vertical="center"/>
    </xf>
    <xf numFmtId="176" fontId="3" fillId="3" borderId="22" xfId="17" applyNumberFormat="1" applyFont="1" applyFill="1" applyBorder="1" applyAlignment="1" applyProtection="1">
      <alignment horizontal="center"/>
    </xf>
    <xf numFmtId="0" fontId="15" fillId="2" borderId="17" xfId="0" applyFont="1" applyFill="1" applyBorder="1" applyAlignment="1">
      <alignment horizontal="justify"/>
    </xf>
    <xf numFmtId="0" fontId="15" fillId="2" borderId="23" xfId="0" applyFont="1" applyFill="1" applyBorder="1" applyAlignment="1">
      <alignment horizontal="justify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DC5E7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360</xdr:colOff>
      <xdr:row>25</xdr:row>
      <xdr:rowOff>28800</xdr:rowOff>
    </xdr:from>
    <xdr:to>
      <xdr:col>14</xdr:col>
      <xdr:colOff>688975</xdr:colOff>
      <xdr:row>37</xdr:row>
      <xdr:rowOff>165075</xdr:rowOff>
    </xdr:to>
    <xdr:pic>
      <xdr:nvPicPr>
        <xdr:cNvPr id="2" name="Imagem 5"/>
        <xdr:cNvPicPr/>
      </xdr:nvPicPr>
      <xdr:blipFill>
        <a:blip r:embed="rId1"/>
        <a:stretch>
          <a:fillRect/>
        </a:stretch>
      </xdr:blipFill>
      <xdr:spPr>
        <a:xfrm>
          <a:off x="7176770" y="5577205"/>
          <a:ext cx="3476625" cy="242189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28440</xdr:rowOff>
    </xdr:from>
    <xdr:to>
      <xdr:col>2</xdr:col>
      <xdr:colOff>357830</xdr:colOff>
      <xdr:row>0</xdr:row>
      <xdr:rowOff>856080</xdr:rowOff>
    </xdr:to>
    <xdr:pic>
      <xdr:nvPicPr>
        <xdr:cNvPr id="3" name="Imagem 3"/>
        <xdr:cNvPicPr/>
      </xdr:nvPicPr>
      <xdr:blipFill>
        <a:blip r:embed="rId2"/>
        <a:srcRect t="18007" b="20736"/>
        <a:stretch>
          <a:fillRect/>
        </a:stretch>
      </xdr:blipFill>
      <xdr:spPr>
        <a:xfrm>
          <a:off x="0" y="27940"/>
          <a:ext cx="1922780" cy="828040"/>
        </a:xfrm>
        <a:prstGeom prst="rect">
          <a:avLst/>
        </a:prstGeom>
        <a:ln>
          <a:solidFill>
            <a:srgbClr val="FFFFFF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0"/>
  <sheetViews>
    <sheetView tabSelected="1" zoomScale="110" zoomScaleNormal="110" topLeftCell="A21" workbookViewId="0">
      <selection activeCell="G54" sqref="G54"/>
    </sheetView>
  </sheetViews>
  <sheetFormatPr defaultColWidth="9" defaultRowHeight="15"/>
  <cols>
    <col min="1" max="1" width="15.1904761904762" customWidth="1"/>
    <col min="2" max="2" width="8.28571428571429" customWidth="1"/>
    <col min="3" max="3" width="10.8571428571429" customWidth="1"/>
    <col min="4" max="4" width="8.28571428571429" customWidth="1"/>
    <col min="5" max="5" width="15.447619047619" customWidth="1"/>
    <col min="6" max="6" width="8.28571428571429" customWidth="1"/>
    <col min="7" max="7" width="14.1428571428571" customWidth="1"/>
    <col min="8" max="8" width="8.28571428571429" customWidth="1"/>
    <col min="9" max="9" width="10.5714285714286" customWidth="1"/>
    <col min="10" max="10" width="8.28571428571429" customWidth="1"/>
    <col min="11" max="11" width="11.2857142857143" customWidth="1"/>
    <col min="12" max="12" width="10.6666666666667" customWidth="1"/>
    <col min="13" max="13" width="11.2857142857143" customWidth="1"/>
    <col min="14" max="14" width="8.57142857142857" customWidth="1"/>
    <col min="15" max="15" width="12.4285714285714" customWidth="1"/>
    <col min="16" max="1025" width="8.57142857142857" customWidth="1"/>
  </cols>
  <sheetData>
    <row r="1" ht="6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5.5" customHeight="1" spans="1:15">
      <c r="A2" s="2" t="s">
        <v>1</v>
      </c>
      <c r="B2" s="2"/>
      <c r="C2" s="3" t="s">
        <v>2</v>
      </c>
      <c r="D2" s="3"/>
      <c r="E2" s="4" t="s">
        <v>3</v>
      </c>
      <c r="F2" s="4"/>
      <c r="G2" s="4" t="s">
        <v>4</v>
      </c>
      <c r="H2" s="4"/>
      <c r="I2" s="4" t="s">
        <v>5</v>
      </c>
      <c r="J2" s="4"/>
      <c r="K2" s="69" t="s">
        <v>6</v>
      </c>
      <c r="L2" s="69"/>
      <c r="M2" s="69"/>
      <c r="N2" s="69"/>
      <c r="O2" s="69"/>
    </row>
    <row r="3" spans="1:15">
      <c r="A3" s="5" t="s">
        <v>7</v>
      </c>
      <c r="B3" s="6" t="s">
        <v>8</v>
      </c>
      <c r="C3" s="7" t="s">
        <v>7</v>
      </c>
      <c r="D3" s="6" t="s">
        <v>8</v>
      </c>
      <c r="E3" s="8" t="s">
        <v>7</v>
      </c>
      <c r="F3" s="9" t="s">
        <v>9</v>
      </c>
      <c r="G3" s="8" t="s">
        <v>7</v>
      </c>
      <c r="H3" s="7" t="s">
        <v>8</v>
      </c>
      <c r="I3" s="8" t="s">
        <v>7</v>
      </c>
      <c r="J3" s="7" t="s">
        <v>8</v>
      </c>
      <c r="K3" s="70" t="s">
        <v>10</v>
      </c>
      <c r="L3" s="70" t="s">
        <v>11</v>
      </c>
      <c r="M3" s="70"/>
      <c r="N3" s="71" t="s">
        <v>12</v>
      </c>
      <c r="O3" s="71"/>
    </row>
    <row r="4" spans="1:15">
      <c r="A4" s="10" t="s">
        <v>13</v>
      </c>
      <c r="B4" s="11">
        <v>5.94</v>
      </c>
      <c r="C4" s="12" t="s">
        <v>13</v>
      </c>
      <c r="D4" s="13">
        <v>6.14</v>
      </c>
      <c r="E4" s="14" t="s">
        <v>13</v>
      </c>
      <c r="F4" s="11">
        <v>3.79</v>
      </c>
      <c r="G4" s="15" t="s">
        <v>13</v>
      </c>
      <c r="H4" s="13">
        <v>5.95</v>
      </c>
      <c r="I4" s="72" t="s">
        <v>13</v>
      </c>
      <c r="J4" s="51">
        <v>6.09</v>
      </c>
      <c r="K4" s="70"/>
      <c r="L4" s="73">
        <v>45145</v>
      </c>
      <c r="M4" s="73">
        <v>45156</v>
      </c>
      <c r="N4" s="71"/>
      <c r="O4" s="71"/>
    </row>
    <row r="5" spans="1:15">
      <c r="A5" s="16" t="s">
        <v>14</v>
      </c>
      <c r="B5" s="17">
        <v>5.64</v>
      </c>
      <c r="C5" s="18" t="s">
        <v>15</v>
      </c>
      <c r="D5" s="19">
        <v>5.87</v>
      </c>
      <c r="E5" s="20" t="s">
        <v>14</v>
      </c>
      <c r="F5" s="17">
        <v>3.59</v>
      </c>
      <c r="G5" s="21" t="s">
        <v>16</v>
      </c>
      <c r="H5" s="22">
        <v>5.57</v>
      </c>
      <c r="I5" s="21" t="s">
        <v>16</v>
      </c>
      <c r="J5" s="17">
        <v>5.77</v>
      </c>
      <c r="K5" s="74" t="s">
        <v>1</v>
      </c>
      <c r="L5" s="75">
        <v>5.38</v>
      </c>
      <c r="M5" s="75">
        <v>5.74</v>
      </c>
      <c r="N5" s="76">
        <f>(1/L5)*M5-1</f>
        <v>0.0669144981412642</v>
      </c>
      <c r="O5" s="76"/>
    </row>
    <row r="6" spans="1:15">
      <c r="A6" s="10" t="s">
        <v>16</v>
      </c>
      <c r="B6" s="11">
        <v>5.74</v>
      </c>
      <c r="C6" s="12" t="s">
        <v>17</v>
      </c>
      <c r="D6" s="11">
        <v>6.05</v>
      </c>
      <c r="E6" s="23" t="s">
        <v>16</v>
      </c>
      <c r="F6" s="11">
        <v>3.64</v>
      </c>
      <c r="G6" s="24" t="s">
        <v>18</v>
      </c>
      <c r="H6" s="25">
        <v>5.59</v>
      </c>
      <c r="I6" s="43" t="s">
        <v>18</v>
      </c>
      <c r="J6" s="77">
        <v>5.79</v>
      </c>
      <c r="K6" s="78" t="s">
        <v>19</v>
      </c>
      <c r="L6" s="75">
        <v>5.51</v>
      </c>
      <c r="M6" s="75">
        <v>5.89</v>
      </c>
      <c r="N6" s="76">
        <f>(1/L6)*M6-1</f>
        <v>0.0689655172413792</v>
      </c>
      <c r="O6" s="76"/>
    </row>
    <row r="7" spans="1:15">
      <c r="A7" s="26" t="s">
        <v>18</v>
      </c>
      <c r="B7" s="17">
        <v>5.6</v>
      </c>
      <c r="C7" s="21" t="s">
        <v>20</v>
      </c>
      <c r="D7" s="19">
        <v>6.05</v>
      </c>
      <c r="E7" s="26" t="s">
        <v>18</v>
      </c>
      <c r="F7" s="17">
        <v>3.5</v>
      </c>
      <c r="G7" s="27" t="s">
        <v>15</v>
      </c>
      <c r="H7" s="19">
        <v>5.79</v>
      </c>
      <c r="I7" s="27" t="s">
        <v>15</v>
      </c>
      <c r="J7" s="79">
        <v>5.99</v>
      </c>
      <c r="K7" s="80" t="s">
        <v>3</v>
      </c>
      <c r="L7" s="75">
        <v>3.67</v>
      </c>
      <c r="M7" s="75">
        <v>3.67</v>
      </c>
      <c r="N7" s="76">
        <f>(1/L7)*M7-1</f>
        <v>0</v>
      </c>
      <c r="O7" s="76"/>
    </row>
    <row r="8" spans="1:15">
      <c r="A8" s="14" t="s">
        <v>15</v>
      </c>
      <c r="B8" s="11">
        <v>5.75</v>
      </c>
      <c r="C8" s="12" t="s">
        <v>21</v>
      </c>
      <c r="D8" s="13">
        <v>5.73</v>
      </c>
      <c r="E8" s="28" t="s">
        <v>15</v>
      </c>
      <c r="F8" s="11">
        <v>3.78</v>
      </c>
      <c r="G8" s="29" t="s">
        <v>17</v>
      </c>
      <c r="H8" s="11">
        <v>5.79</v>
      </c>
      <c r="I8" s="43" t="s">
        <v>17</v>
      </c>
      <c r="J8" s="11">
        <v>6.19</v>
      </c>
      <c r="K8" s="81" t="s">
        <v>4</v>
      </c>
      <c r="L8" s="75">
        <v>4.78</v>
      </c>
      <c r="M8" s="75">
        <v>5.73</v>
      </c>
      <c r="N8" s="76">
        <f>(1/L8)*M8-1</f>
        <v>0.198744769874477</v>
      </c>
      <c r="O8" s="76"/>
    </row>
    <row r="9" spans="1:15">
      <c r="A9" s="30" t="s">
        <v>17</v>
      </c>
      <c r="B9" s="17">
        <v>5.89</v>
      </c>
      <c r="C9" s="18" t="s">
        <v>22</v>
      </c>
      <c r="D9" s="17">
        <v>6.03</v>
      </c>
      <c r="E9" s="30" t="s">
        <v>17</v>
      </c>
      <c r="F9" s="17">
        <v>3.69</v>
      </c>
      <c r="G9" s="18" t="s">
        <v>20</v>
      </c>
      <c r="H9" s="19">
        <v>5.79</v>
      </c>
      <c r="I9" s="21" t="s">
        <v>20</v>
      </c>
      <c r="J9" s="79">
        <v>6.19</v>
      </c>
      <c r="K9" s="74" t="s">
        <v>5</v>
      </c>
      <c r="L9" s="75">
        <v>4.96</v>
      </c>
      <c r="M9" s="75">
        <v>6</v>
      </c>
      <c r="N9" s="76">
        <f>(1/L9)*M9-1</f>
        <v>0.209677419354839</v>
      </c>
      <c r="O9" s="76"/>
    </row>
    <row r="10" spans="1:15">
      <c r="A10" s="31" t="s">
        <v>20</v>
      </c>
      <c r="B10" s="11">
        <v>5.89</v>
      </c>
      <c r="C10" s="12" t="s">
        <v>23</v>
      </c>
      <c r="D10" s="11">
        <v>5.75</v>
      </c>
      <c r="E10" s="14" t="s">
        <v>20</v>
      </c>
      <c r="F10" s="11">
        <v>3.69</v>
      </c>
      <c r="G10" s="12" t="s">
        <v>21</v>
      </c>
      <c r="H10" s="13">
        <v>5.59</v>
      </c>
      <c r="I10" s="82" t="s">
        <v>21</v>
      </c>
      <c r="J10" s="83">
        <v>5.69</v>
      </c>
      <c r="K10" s="84"/>
      <c r="L10" s="84"/>
      <c r="M10" s="84"/>
      <c r="N10" s="84"/>
      <c r="O10" s="85"/>
    </row>
    <row r="11" spans="1:15">
      <c r="A11" s="30" t="s">
        <v>21</v>
      </c>
      <c r="B11" s="17">
        <v>5.73</v>
      </c>
      <c r="C11" s="21" t="s">
        <v>24</v>
      </c>
      <c r="D11" s="19">
        <v>5.82</v>
      </c>
      <c r="E11" s="30" t="s">
        <v>21</v>
      </c>
      <c r="F11" s="17">
        <v>3.65</v>
      </c>
      <c r="G11" s="27" t="s">
        <v>24</v>
      </c>
      <c r="H11" s="17">
        <v>5.53</v>
      </c>
      <c r="I11" s="86" t="s">
        <v>22</v>
      </c>
      <c r="J11" s="87">
        <v>6.59</v>
      </c>
      <c r="K11" s="88" t="s">
        <v>25</v>
      </c>
      <c r="L11" s="88"/>
      <c r="M11" s="88"/>
      <c r="N11" s="88"/>
      <c r="O11" s="88"/>
    </row>
    <row r="12" spans="1:15">
      <c r="A12" s="14" t="s">
        <v>22</v>
      </c>
      <c r="B12" s="13">
        <v>5.89</v>
      </c>
      <c r="C12" s="12" t="s">
        <v>26</v>
      </c>
      <c r="D12" s="13">
        <v>5.63</v>
      </c>
      <c r="E12" s="14" t="s">
        <v>22</v>
      </c>
      <c r="F12" s="11">
        <v>3.69</v>
      </c>
      <c r="G12" s="12" t="s">
        <v>26</v>
      </c>
      <c r="H12" s="11">
        <v>5.37</v>
      </c>
      <c r="I12" s="14" t="s">
        <v>23</v>
      </c>
      <c r="J12" s="33">
        <v>5.89</v>
      </c>
      <c r="K12" s="88"/>
      <c r="L12" s="88"/>
      <c r="M12" s="88"/>
      <c r="N12" s="88"/>
      <c r="O12" s="88"/>
    </row>
    <row r="13" spans="1:15">
      <c r="A13" s="30" t="s">
        <v>23</v>
      </c>
      <c r="B13" s="19">
        <v>5.73</v>
      </c>
      <c r="C13" s="21" t="s">
        <v>27</v>
      </c>
      <c r="D13" s="19">
        <v>5.79</v>
      </c>
      <c r="E13" s="30" t="s">
        <v>23</v>
      </c>
      <c r="F13" s="17">
        <v>3.64</v>
      </c>
      <c r="G13" s="27" t="s">
        <v>27</v>
      </c>
      <c r="H13" s="17">
        <v>5.84</v>
      </c>
      <c r="I13" s="86" t="s">
        <v>24</v>
      </c>
      <c r="J13" s="79">
        <v>5.77</v>
      </c>
      <c r="K13" s="88"/>
      <c r="L13" s="88"/>
      <c r="M13" s="88"/>
      <c r="N13" s="88"/>
      <c r="O13" s="88"/>
    </row>
    <row r="14" spans="1:15">
      <c r="A14" s="32" t="s">
        <v>24</v>
      </c>
      <c r="B14" s="33">
        <v>5.72</v>
      </c>
      <c r="C14" s="12" t="s">
        <v>28</v>
      </c>
      <c r="D14" s="13">
        <v>5.83</v>
      </c>
      <c r="E14" s="32" t="s">
        <v>24</v>
      </c>
      <c r="F14" s="11">
        <v>3.84</v>
      </c>
      <c r="G14" s="12" t="s">
        <v>29</v>
      </c>
      <c r="H14" s="34">
        <v>5.89</v>
      </c>
      <c r="I14" s="12" t="s">
        <v>30</v>
      </c>
      <c r="J14" s="77">
        <v>5.79</v>
      </c>
      <c r="K14" s="89" t="s">
        <v>31</v>
      </c>
      <c r="L14" s="89"/>
      <c r="M14" s="89"/>
      <c r="N14" s="89"/>
      <c r="O14" s="90">
        <f>(1/B48)*F48</f>
        <v>0.639547425228497</v>
      </c>
    </row>
    <row r="15" spans="1:15">
      <c r="A15" s="30" t="s">
        <v>30</v>
      </c>
      <c r="B15" s="17">
        <v>5.73</v>
      </c>
      <c r="C15" s="21" t="s">
        <v>32</v>
      </c>
      <c r="D15" s="19">
        <v>5.75</v>
      </c>
      <c r="E15" s="30" t="s">
        <v>30</v>
      </c>
      <c r="F15" s="17">
        <v>3.66</v>
      </c>
      <c r="G15" s="27" t="s">
        <v>33</v>
      </c>
      <c r="H15" s="17">
        <v>5.79</v>
      </c>
      <c r="I15" s="86" t="s">
        <v>26</v>
      </c>
      <c r="J15" s="17">
        <v>5.57</v>
      </c>
      <c r="K15" s="89"/>
      <c r="L15" s="89"/>
      <c r="M15" s="89"/>
      <c r="N15" s="89"/>
      <c r="O15" s="90"/>
    </row>
    <row r="16" spans="1:15">
      <c r="A16" s="14" t="s">
        <v>26</v>
      </c>
      <c r="B16" s="13">
        <v>5.63</v>
      </c>
      <c r="C16" s="35" t="s">
        <v>34</v>
      </c>
      <c r="D16" s="25">
        <v>6.19</v>
      </c>
      <c r="E16" s="14" t="s">
        <v>26</v>
      </c>
      <c r="F16" s="11">
        <v>3.81</v>
      </c>
      <c r="G16" s="12" t="s">
        <v>35</v>
      </c>
      <c r="H16" s="11">
        <v>5.88</v>
      </c>
      <c r="I16" s="12" t="s">
        <v>27</v>
      </c>
      <c r="J16" s="91">
        <v>6.19</v>
      </c>
      <c r="K16" s="92" t="str">
        <f>IF(O14&lt;=0.7,"*Melhor abastecer com Etanol","*Melhor abastecer com ETANOL")</f>
        <v>*Melhor abastecer com Etanol</v>
      </c>
      <c r="L16" s="92"/>
      <c r="M16" s="92"/>
      <c r="N16" s="92"/>
      <c r="O16" s="92"/>
    </row>
    <row r="17" spans="1:15">
      <c r="A17" s="36" t="s">
        <v>36</v>
      </c>
      <c r="B17" s="37">
        <v>5.61</v>
      </c>
      <c r="C17" s="21" t="s">
        <v>37</v>
      </c>
      <c r="D17" s="17">
        <v>5.74</v>
      </c>
      <c r="E17" s="30" t="s">
        <v>36</v>
      </c>
      <c r="F17" s="17">
        <v>3.53</v>
      </c>
      <c r="G17" s="30" t="s">
        <v>38</v>
      </c>
      <c r="H17" s="17">
        <v>5.83</v>
      </c>
      <c r="I17" s="21" t="s">
        <v>28</v>
      </c>
      <c r="J17" s="93">
        <v>6.58</v>
      </c>
      <c r="K17" s="92"/>
      <c r="L17" s="92"/>
      <c r="M17" s="92"/>
      <c r="N17" s="92"/>
      <c r="O17" s="92"/>
    </row>
    <row r="18" spans="1:15">
      <c r="A18" s="38" t="s">
        <v>27</v>
      </c>
      <c r="B18" s="11">
        <v>5.69</v>
      </c>
      <c r="C18" s="12" t="s">
        <v>39</v>
      </c>
      <c r="D18" s="13">
        <v>5.79</v>
      </c>
      <c r="E18" s="38" t="s">
        <v>27</v>
      </c>
      <c r="F18" s="11">
        <v>3.65</v>
      </c>
      <c r="G18" s="12" t="s">
        <v>40</v>
      </c>
      <c r="H18" s="11">
        <v>5.99</v>
      </c>
      <c r="I18" s="12" t="s">
        <v>32</v>
      </c>
      <c r="J18" s="91">
        <v>5.49</v>
      </c>
      <c r="K18" s="92"/>
      <c r="L18" s="92"/>
      <c r="M18" s="92"/>
      <c r="N18" s="92"/>
      <c r="O18" s="92"/>
    </row>
    <row r="19" ht="13.9" customHeight="1" spans="1:15">
      <c r="A19" s="39" t="s">
        <v>28</v>
      </c>
      <c r="B19" s="40">
        <v>5.78</v>
      </c>
      <c r="C19" s="21" t="s">
        <v>33</v>
      </c>
      <c r="D19" s="17">
        <v>5.83</v>
      </c>
      <c r="E19" s="41" t="s">
        <v>28</v>
      </c>
      <c r="F19" s="17">
        <v>3.68</v>
      </c>
      <c r="G19" s="21" t="s">
        <v>41</v>
      </c>
      <c r="H19" s="17">
        <v>5.73</v>
      </c>
      <c r="I19" s="27" t="s">
        <v>42</v>
      </c>
      <c r="J19" s="94">
        <v>5.79</v>
      </c>
      <c r="K19" s="95" t="s">
        <v>43</v>
      </c>
      <c r="L19" s="95"/>
      <c r="M19" s="95"/>
      <c r="N19" s="95"/>
      <c r="O19" s="95"/>
    </row>
    <row r="20" spans="1:15">
      <c r="A20" s="14" t="s">
        <v>29</v>
      </c>
      <c r="B20" s="13">
        <v>5.62</v>
      </c>
      <c r="C20" s="12" t="s">
        <v>35</v>
      </c>
      <c r="D20" s="42">
        <v>5.79</v>
      </c>
      <c r="E20" s="10" t="s">
        <v>29</v>
      </c>
      <c r="F20" s="11">
        <v>3.78</v>
      </c>
      <c r="G20" s="43" t="s">
        <v>44</v>
      </c>
      <c r="H20" s="44">
        <v>5.49</v>
      </c>
      <c r="I20" s="12" t="s">
        <v>34</v>
      </c>
      <c r="J20" s="77">
        <v>6.59</v>
      </c>
      <c r="K20" s="95"/>
      <c r="L20" s="95"/>
      <c r="M20" s="95"/>
      <c r="N20" s="95"/>
      <c r="O20" s="95"/>
    </row>
    <row r="21" spans="1:15">
      <c r="A21" s="36" t="s">
        <v>45</v>
      </c>
      <c r="B21" s="37">
        <v>5.72</v>
      </c>
      <c r="C21" s="45" t="s">
        <v>46</v>
      </c>
      <c r="D21" s="40">
        <v>6.19</v>
      </c>
      <c r="E21" s="30" t="s">
        <v>45</v>
      </c>
      <c r="F21" s="17">
        <v>3.64</v>
      </c>
      <c r="G21" s="21" t="s">
        <v>47</v>
      </c>
      <c r="H21" s="17">
        <v>5.79</v>
      </c>
      <c r="I21" s="49" t="s">
        <v>37</v>
      </c>
      <c r="J21" s="96">
        <v>5.79</v>
      </c>
      <c r="K21" s="95"/>
      <c r="L21" s="95"/>
      <c r="M21" s="95"/>
      <c r="N21" s="95"/>
      <c r="O21" s="95"/>
    </row>
    <row r="22" spans="1:15">
      <c r="A22" s="14" t="s">
        <v>32</v>
      </c>
      <c r="B22" s="13">
        <v>5.75</v>
      </c>
      <c r="C22" s="12" t="s">
        <v>48</v>
      </c>
      <c r="D22" s="46">
        <v>6.19</v>
      </c>
      <c r="E22" s="14" t="s">
        <v>32</v>
      </c>
      <c r="F22" s="11">
        <v>3.66</v>
      </c>
      <c r="G22" s="12"/>
      <c r="H22" s="42"/>
      <c r="I22" s="12" t="s">
        <v>39</v>
      </c>
      <c r="J22" s="13">
        <v>5.89</v>
      </c>
      <c r="K22" s="95"/>
      <c r="L22" s="95"/>
      <c r="M22" s="95"/>
      <c r="N22" s="95"/>
      <c r="O22" s="95"/>
    </row>
    <row r="23" spans="1:15">
      <c r="A23" s="30" t="s">
        <v>42</v>
      </c>
      <c r="B23" s="17">
        <v>5.7</v>
      </c>
      <c r="C23" s="47" t="s">
        <v>40</v>
      </c>
      <c r="D23" s="40">
        <v>5.99</v>
      </c>
      <c r="E23" s="36" t="s">
        <v>42</v>
      </c>
      <c r="F23" s="40">
        <v>3.62</v>
      </c>
      <c r="G23" s="48"/>
      <c r="H23" s="40"/>
      <c r="I23" s="49" t="s">
        <v>33</v>
      </c>
      <c r="J23" s="96">
        <v>5.99</v>
      </c>
      <c r="K23" s="95"/>
      <c r="L23" s="95"/>
      <c r="M23" s="95"/>
      <c r="N23" s="95"/>
      <c r="O23" s="95"/>
    </row>
    <row r="24" spans="1:15">
      <c r="A24" s="14" t="s">
        <v>49</v>
      </c>
      <c r="B24" s="11">
        <v>5.7</v>
      </c>
      <c r="C24" s="12" t="s">
        <v>41</v>
      </c>
      <c r="D24" s="13">
        <v>5.79</v>
      </c>
      <c r="E24" s="14" t="s">
        <v>50</v>
      </c>
      <c r="F24" s="11">
        <v>3.62</v>
      </c>
      <c r="G24" s="35"/>
      <c r="H24" s="25"/>
      <c r="I24" s="12" t="s">
        <v>46</v>
      </c>
      <c r="J24" s="11">
        <v>6.39</v>
      </c>
      <c r="K24" s="95"/>
      <c r="L24" s="95"/>
      <c r="M24" s="95"/>
      <c r="N24" s="95"/>
      <c r="O24" s="95"/>
    </row>
    <row r="25" spans="1:15">
      <c r="A25" s="30" t="s">
        <v>34</v>
      </c>
      <c r="B25" s="19">
        <v>5.99</v>
      </c>
      <c r="C25" s="21" t="s">
        <v>44</v>
      </c>
      <c r="D25" s="17">
        <v>5.73</v>
      </c>
      <c r="E25" s="30" t="s">
        <v>34</v>
      </c>
      <c r="F25" s="17">
        <v>3.84</v>
      </c>
      <c r="G25" s="49"/>
      <c r="H25" s="37"/>
      <c r="I25" s="21" t="s">
        <v>48</v>
      </c>
      <c r="J25" s="97">
        <v>6.59</v>
      </c>
      <c r="K25" s="95"/>
      <c r="L25" s="95"/>
      <c r="M25" s="95"/>
      <c r="N25" s="95"/>
      <c r="O25" s="95"/>
    </row>
    <row r="26" spans="1:15">
      <c r="A26" s="14" t="s">
        <v>37</v>
      </c>
      <c r="B26" s="11">
        <v>5.74</v>
      </c>
      <c r="C26" s="10" t="s">
        <v>47</v>
      </c>
      <c r="D26" s="25">
        <v>5.83</v>
      </c>
      <c r="E26" s="14" t="s">
        <v>37</v>
      </c>
      <c r="F26" s="11">
        <v>3.66</v>
      </c>
      <c r="G26" s="35"/>
      <c r="H26" s="25"/>
      <c r="I26" s="82" t="s">
        <v>40</v>
      </c>
      <c r="J26" s="98">
        <v>6.23</v>
      </c>
      <c r="K26" s="99"/>
      <c r="L26" s="100"/>
      <c r="M26" s="100"/>
      <c r="N26" s="100"/>
      <c r="O26" s="101"/>
    </row>
    <row r="27" spans="1:15">
      <c r="A27" s="26" t="s">
        <v>39</v>
      </c>
      <c r="B27" s="17">
        <v>5.74</v>
      </c>
      <c r="C27" s="50"/>
      <c r="D27" s="40"/>
      <c r="E27" s="30" t="s">
        <v>39</v>
      </c>
      <c r="F27" s="17">
        <v>3.64</v>
      </c>
      <c r="G27" s="49"/>
      <c r="H27" s="40"/>
      <c r="I27" s="18" t="s">
        <v>41</v>
      </c>
      <c r="J27" s="93">
        <v>5.99</v>
      </c>
      <c r="K27" s="102"/>
      <c r="L27" s="100"/>
      <c r="M27" s="100"/>
      <c r="N27" s="100"/>
      <c r="O27" s="101"/>
    </row>
    <row r="28" spans="1:15">
      <c r="A28" s="38" t="s">
        <v>51</v>
      </c>
      <c r="B28" s="51">
        <v>5.62</v>
      </c>
      <c r="C28" s="35"/>
      <c r="D28" s="25"/>
      <c r="E28" s="38" t="s">
        <v>51</v>
      </c>
      <c r="F28" s="11">
        <v>3.52</v>
      </c>
      <c r="G28" s="35"/>
      <c r="H28" s="52"/>
      <c r="I28" s="12" t="s">
        <v>44</v>
      </c>
      <c r="J28" s="77">
        <v>5.79</v>
      </c>
      <c r="K28" s="102"/>
      <c r="L28" s="100"/>
      <c r="M28" s="100"/>
      <c r="N28" s="100"/>
      <c r="O28" s="101"/>
    </row>
    <row r="29" spans="1:15">
      <c r="A29" s="41" t="s">
        <v>52</v>
      </c>
      <c r="B29" s="53">
        <v>5.37</v>
      </c>
      <c r="C29" s="49"/>
      <c r="D29" s="40"/>
      <c r="E29" s="41" t="s">
        <v>52</v>
      </c>
      <c r="F29" s="17">
        <v>3.35</v>
      </c>
      <c r="G29" s="49"/>
      <c r="H29" s="37"/>
      <c r="I29" s="21" t="s">
        <v>47</v>
      </c>
      <c r="J29" s="79">
        <v>5.99</v>
      </c>
      <c r="K29" s="102"/>
      <c r="L29" s="100"/>
      <c r="M29" s="100"/>
      <c r="N29" s="100"/>
      <c r="O29" s="101"/>
    </row>
    <row r="30" spans="1:15">
      <c r="A30" s="54" t="s">
        <v>33</v>
      </c>
      <c r="B30" s="13">
        <v>5.73</v>
      </c>
      <c r="C30" s="35"/>
      <c r="D30" s="52"/>
      <c r="E30" s="54" t="s">
        <v>33</v>
      </c>
      <c r="F30" s="11">
        <v>3.76</v>
      </c>
      <c r="G30" s="35"/>
      <c r="H30" s="25"/>
      <c r="I30" s="29" t="s">
        <v>53</v>
      </c>
      <c r="J30" s="91">
        <v>5.77</v>
      </c>
      <c r="K30" s="102"/>
      <c r="L30" s="100"/>
      <c r="M30" s="100"/>
      <c r="N30" s="100"/>
      <c r="O30" s="101"/>
    </row>
    <row r="31" spans="1:15">
      <c r="A31" s="26" t="s">
        <v>35</v>
      </c>
      <c r="B31" s="55">
        <v>5.79</v>
      </c>
      <c r="C31" s="49"/>
      <c r="D31" s="40"/>
      <c r="E31" s="36" t="s">
        <v>35</v>
      </c>
      <c r="F31" s="40">
        <v>3.58</v>
      </c>
      <c r="G31" s="49"/>
      <c r="H31" s="37"/>
      <c r="I31" s="18" t="s">
        <v>54</v>
      </c>
      <c r="J31" s="79">
        <v>5.99</v>
      </c>
      <c r="K31" s="102"/>
      <c r="L31" s="100"/>
      <c r="M31" s="100"/>
      <c r="N31" s="100"/>
      <c r="O31" s="101"/>
    </row>
    <row r="32" spans="1:15">
      <c r="A32" s="14" t="s">
        <v>46</v>
      </c>
      <c r="B32" s="13">
        <v>5.99</v>
      </c>
      <c r="C32" s="35"/>
      <c r="D32" s="52"/>
      <c r="E32" s="56" t="s">
        <v>46</v>
      </c>
      <c r="F32" s="25">
        <v>3.84</v>
      </c>
      <c r="G32" s="35"/>
      <c r="H32" s="25"/>
      <c r="I32" s="103" t="s">
        <v>55</v>
      </c>
      <c r="J32" s="91">
        <v>5.75</v>
      </c>
      <c r="K32" s="102"/>
      <c r="L32" s="100"/>
      <c r="M32" s="100"/>
      <c r="N32" s="100"/>
      <c r="O32" s="101"/>
    </row>
    <row r="33" spans="1:15">
      <c r="A33" s="30" t="s">
        <v>56</v>
      </c>
      <c r="B33" s="17">
        <v>5.68</v>
      </c>
      <c r="C33" s="49"/>
      <c r="D33" s="37"/>
      <c r="E33" s="36" t="s">
        <v>56</v>
      </c>
      <c r="F33" s="40">
        <v>3.59</v>
      </c>
      <c r="G33" s="49"/>
      <c r="H33" s="37"/>
      <c r="I33" s="104"/>
      <c r="J33" s="105"/>
      <c r="K33" s="102"/>
      <c r="L33" s="100"/>
      <c r="M33" s="100"/>
      <c r="N33" s="100"/>
      <c r="O33" s="101"/>
    </row>
    <row r="34" spans="1:15">
      <c r="A34" s="14" t="s">
        <v>57</v>
      </c>
      <c r="B34" s="11">
        <v>5.73</v>
      </c>
      <c r="C34" s="12"/>
      <c r="D34" s="25"/>
      <c r="E34" s="14" t="s">
        <v>57</v>
      </c>
      <c r="F34" s="11">
        <v>3.65</v>
      </c>
      <c r="G34" s="35"/>
      <c r="H34" s="52"/>
      <c r="I34" s="35"/>
      <c r="J34" s="83"/>
      <c r="K34" s="106"/>
      <c r="L34" s="107"/>
      <c r="M34" s="107"/>
      <c r="N34" s="107"/>
      <c r="O34" s="108"/>
    </row>
    <row r="35" spans="1:15">
      <c r="A35" s="57" t="s">
        <v>38</v>
      </c>
      <c r="B35" s="37">
        <v>5.39</v>
      </c>
      <c r="C35" s="49"/>
      <c r="D35" s="40"/>
      <c r="E35" s="30" t="s">
        <v>38</v>
      </c>
      <c r="F35" s="17">
        <v>3.69</v>
      </c>
      <c r="G35" s="49"/>
      <c r="H35" s="40"/>
      <c r="I35" s="49"/>
      <c r="J35" s="96"/>
      <c r="K35" s="109"/>
      <c r="L35" s="107"/>
      <c r="M35" s="107"/>
      <c r="N35" s="107"/>
      <c r="O35" s="108"/>
    </row>
    <row r="36" spans="1:15">
      <c r="A36" s="14" t="s">
        <v>58</v>
      </c>
      <c r="B36" s="13">
        <v>5.72</v>
      </c>
      <c r="C36" s="35"/>
      <c r="D36" s="52"/>
      <c r="E36" s="10" t="s">
        <v>58</v>
      </c>
      <c r="F36" s="11">
        <v>3.64</v>
      </c>
      <c r="G36" s="29"/>
      <c r="H36" s="25"/>
      <c r="I36" s="35"/>
      <c r="J36" s="98"/>
      <c r="K36" s="109"/>
      <c r="L36" s="107"/>
      <c r="M36" s="107"/>
      <c r="N36" s="107"/>
      <c r="O36" s="108"/>
    </row>
    <row r="37" spans="1:15">
      <c r="A37" s="36" t="s">
        <v>48</v>
      </c>
      <c r="B37" s="40">
        <v>5.99</v>
      </c>
      <c r="C37" s="49"/>
      <c r="D37" s="37"/>
      <c r="E37" s="36" t="s">
        <v>48</v>
      </c>
      <c r="F37" s="40">
        <v>3.84</v>
      </c>
      <c r="G37" s="49"/>
      <c r="H37" s="37"/>
      <c r="I37" s="49"/>
      <c r="J37" s="105"/>
      <c r="K37" s="110"/>
      <c r="L37" s="111"/>
      <c r="M37" s="112"/>
      <c r="N37" s="112"/>
      <c r="O37" s="113"/>
    </row>
    <row r="38" spans="1:15">
      <c r="A38" s="14" t="s">
        <v>40</v>
      </c>
      <c r="B38" s="13">
        <v>5.89</v>
      </c>
      <c r="C38" s="35"/>
      <c r="D38" s="52"/>
      <c r="E38" s="10" t="s">
        <v>40</v>
      </c>
      <c r="F38" s="11">
        <v>3.76</v>
      </c>
      <c r="G38" s="35"/>
      <c r="H38" s="52"/>
      <c r="I38" s="35"/>
      <c r="J38" s="98"/>
      <c r="K38" s="110"/>
      <c r="L38" s="111"/>
      <c r="M38" s="112"/>
      <c r="N38" s="112"/>
      <c r="O38" s="113"/>
    </row>
    <row r="39" spans="1:15">
      <c r="A39" s="57" t="s">
        <v>44</v>
      </c>
      <c r="B39" s="40">
        <v>5.73</v>
      </c>
      <c r="C39" s="49"/>
      <c r="D39" s="37"/>
      <c r="E39" s="57" t="s">
        <v>41</v>
      </c>
      <c r="F39" s="40">
        <v>3.69</v>
      </c>
      <c r="G39" s="49"/>
      <c r="H39" s="37"/>
      <c r="I39" s="49"/>
      <c r="J39" s="105"/>
      <c r="K39" s="110"/>
      <c r="L39" s="111"/>
      <c r="M39" s="112"/>
      <c r="N39" s="112"/>
      <c r="O39" s="113"/>
    </row>
    <row r="40" spans="1:15">
      <c r="A40" s="10" t="s">
        <v>59</v>
      </c>
      <c r="B40" s="11">
        <v>5.7</v>
      </c>
      <c r="C40" s="35"/>
      <c r="D40" s="52"/>
      <c r="E40" s="56" t="s">
        <v>44</v>
      </c>
      <c r="F40" s="25">
        <v>3.66</v>
      </c>
      <c r="G40" s="35"/>
      <c r="H40" s="52"/>
      <c r="I40" s="35"/>
      <c r="J40" s="98"/>
      <c r="K40" s="110"/>
      <c r="L40" s="111"/>
      <c r="M40" s="112"/>
      <c r="N40" s="112"/>
      <c r="O40" s="113"/>
    </row>
    <row r="41" spans="1:15">
      <c r="A41" s="26" t="s">
        <v>47</v>
      </c>
      <c r="B41" s="17">
        <v>5.73</v>
      </c>
      <c r="C41" s="49"/>
      <c r="D41" s="37"/>
      <c r="E41" s="36" t="s">
        <v>59</v>
      </c>
      <c r="F41" s="40">
        <v>3.45</v>
      </c>
      <c r="G41" s="49"/>
      <c r="H41" s="37"/>
      <c r="I41" s="49"/>
      <c r="J41" s="105"/>
      <c r="K41" s="110"/>
      <c r="L41" s="111"/>
      <c r="M41" s="112"/>
      <c r="N41" s="112"/>
      <c r="O41" s="113"/>
    </row>
    <row r="42" spans="1:15">
      <c r="A42" s="14" t="s">
        <v>60</v>
      </c>
      <c r="B42" s="11">
        <v>5.99</v>
      </c>
      <c r="C42" s="35"/>
      <c r="D42" s="52"/>
      <c r="E42" s="14" t="s">
        <v>47</v>
      </c>
      <c r="F42" s="11">
        <v>3.75</v>
      </c>
      <c r="G42" s="35"/>
      <c r="H42" s="52"/>
      <c r="I42" s="35"/>
      <c r="J42" s="98"/>
      <c r="K42" s="110"/>
      <c r="L42" s="111"/>
      <c r="M42" s="112"/>
      <c r="N42" s="112"/>
      <c r="O42" s="113"/>
    </row>
    <row r="43" spans="1:15">
      <c r="A43" s="30" t="s">
        <v>53</v>
      </c>
      <c r="B43" s="17">
        <v>5.74</v>
      </c>
      <c r="C43" s="49"/>
      <c r="D43" s="37"/>
      <c r="E43" s="30" t="s">
        <v>60</v>
      </c>
      <c r="F43" s="17">
        <v>3.95</v>
      </c>
      <c r="G43" s="49"/>
      <c r="H43" s="37"/>
      <c r="I43" s="49"/>
      <c r="J43" s="105"/>
      <c r="K43" s="110"/>
      <c r="L43" s="111"/>
      <c r="M43" s="112"/>
      <c r="N43" s="112"/>
      <c r="O43" s="113"/>
    </row>
    <row r="44" spans="1:15">
      <c r="A44" s="14" t="s">
        <v>54</v>
      </c>
      <c r="B44" s="11">
        <v>5.62</v>
      </c>
      <c r="C44" s="12"/>
      <c r="D44" s="13"/>
      <c r="E44" s="14" t="s">
        <v>53</v>
      </c>
      <c r="F44" s="11">
        <v>3.64</v>
      </c>
      <c r="G44" s="35"/>
      <c r="H44" s="52"/>
      <c r="I44" s="35"/>
      <c r="J44" s="98"/>
      <c r="K44" s="110"/>
      <c r="L44" s="111"/>
      <c r="M44" s="112"/>
      <c r="N44" s="112"/>
      <c r="O44" s="113"/>
    </row>
    <row r="45" spans="1:15">
      <c r="A45" s="30" t="s">
        <v>55</v>
      </c>
      <c r="B45" s="17">
        <v>5.73</v>
      </c>
      <c r="C45" s="49"/>
      <c r="D45" s="19"/>
      <c r="E45" s="30" t="s">
        <v>54</v>
      </c>
      <c r="F45" s="17">
        <v>3.54</v>
      </c>
      <c r="G45" s="49"/>
      <c r="H45" s="37"/>
      <c r="I45" s="49"/>
      <c r="J45" s="105"/>
      <c r="K45" s="110"/>
      <c r="L45" s="111"/>
      <c r="M45" s="112"/>
      <c r="N45" s="112"/>
      <c r="O45" s="113"/>
    </row>
    <row r="46" spans="1:15">
      <c r="A46" s="10"/>
      <c r="B46" s="11"/>
      <c r="C46" s="35"/>
      <c r="D46" s="52"/>
      <c r="E46" s="14" t="s">
        <v>55</v>
      </c>
      <c r="F46" s="11">
        <v>3.65</v>
      </c>
      <c r="G46" s="35"/>
      <c r="H46" s="52"/>
      <c r="I46" s="35"/>
      <c r="J46" s="98"/>
      <c r="K46" s="110"/>
      <c r="L46" s="111"/>
      <c r="M46" s="112"/>
      <c r="N46" s="112"/>
      <c r="O46" s="113"/>
    </row>
    <row r="47" ht="15.75" spans="1:15">
      <c r="A47" s="58"/>
      <c r="B47" s="40"/>
      <c r="C47" s="49"/>
      <c r="D47" s="19"/>
      <c r="E47" s="30"/>
      <c r="F47" s="17"/>
      <c r="G47" s="59"/>
      <c r="H47" s="37"/>
      <c r="I47" s="49"/>
      <c r="J47" s="105"/>
      <c r="K47" s="110"/>
      <c r="L47" s="111"/>
      <c r="M47" s="112"/>
      <c r="N47" s="112"/>
      <c r="O47" s="113"/>
    </row>
    <row r="48" ht="15.75" spans="1:15">
      <c r="A48" s="60" t="s">
        <v>61</v>
      </c>
      <c r="B48" s="61">
        <f>AVERAGE(B4:B47)</f>
        <v>5.73952380952381</v>
      </c>
      <c r="C48" s="62" t="s">
        <v>61</v>
      </c>
      <c r="D48" s="61">
        <f>AVERAGE(D4:D47)</f>
        <v>5.89130434782609</v>
      </c>
      <c r="E48" s="62" t="s">
        <v>61</v>
      </c>
      <c r="F48" s="61">
        <f>AVERAGE(F4:F47)</f>
        <v>3.6706976744186</v>
      </c>
      <c r="G48" s="63" t="s">
        <v>61</v>
      </c>
      <c r="H48" s="64">
        <f>AVERAGE(H4:H47)</f>
        <v>5.73333333333333</v>
      </c>
      <c r="I48" s="62" t="s">
        <v>61</v>
      </c>
      <c r="J48" s="114">
        <f>AVERAGE(J4:J47)</f>
        <v>6.00413793103448</v>
      </c>
      <c r="K48" s="115" t="s">
        <v>62</v>
      </c>
      <c r="L48" s="115"/>
      <c r="M48" s="115"/>
      <c r="N48" s="115"/>
      <c r="O48" s="115"/>
    </row>
    <row r="49" ht="15.75" spans="1:15">
      <c r="A49" s="65" t="s">
        <v>63</v>
      </c>
      <c r="B49" s="66">
        <f>LARGE(B4:B47,1)/SMALL(B4:B47,1)-1</f>
        <v>0.115456238361266</v>
      </c>
      <c r="C49" s="67" t="s">
        <v>63</v>
      </c>
      <c r="D49" s="66">
        <f>LARGE(D4:D47,1)/SMALL(D4:D47,1)-1</f>
        <v>0.0994671403197158</v>
      </c>
      <c r="E49" s="67" t="s">
        <v>63</v>
      </c>
      <c r="F49" s="66">
        <f>LARGE(F4:F47,1)/SMALL(F4:F47,1)-1</f>
        <v>0.17910447761194</v>
      </c>
      <c r="G49" s="67" t="s">
        <v>63</v>
      </c>
      <c r="H49" s="66">
        <f>LARGE(H4:H47,1)/SMALL(H4:H47,1)-1</f>
        <v>0.115456238361266</v>
      </c>
      <c r="I49" s="67" t="s">
        <v>63</v>
      </c>
      <c r="J49" s="116">
        <f>LARGE(J4:J47,1)/SMALL(J4:J47,1)-1</f>
        <v>0.200364298724954</v>
      </c>
      <c r="K49" s="117"/>
      <c r="L49" s="117"/>
      <c r="M49" s="117"/>
      <c r="N49" s="117"/>
      <c r="O49" s="117"/>
    </row>
    <row r="50" spans="1:15">
      <c r="A50" s="68" t="s">
        <v>64</v>
      </c>
      <c r="B50" s="68"/>
      <c r="C50" s="68"/>
      <c r="D50" s="68"/>
      <c r="E50" s="68"/>
      <c r="F50" s="68"/>
      <c r="G50" s="68"/>
      <c r="H50" s="68"/>
      <c r="I50" s="68"/>
      <c r="J50" s="68"/>
      <c r="K50" s="118"/>
      <c r="L50" s="117"/>
      <c r="M50" s="117"/>
      <c r="N50" s="117"/>
      <c r="O50" s="117"/>
    </row>
  </sheetData>
  <sortState ref="I4:J32">
    <sortCondition ref="J4:J32"/>
  </sortState>
  <mergeCells count="23">
    <mergeCell ref="A1:O1"/>
    <mergeCell ref="A2:B2"/>
    <mergeCell ref="C2:D2"/>
    <mergeCell ref="E2:F2"/>
    <mergeCell ref="G2:H2"/>
    <mergeCell ref="I2:J2"/>
    <mergeCell ref="K2:O2"/>
    <mergeCell ref="L3:M3"/>
    <mergeCell ref="N5:O5"/>
    <mergeCell ref="N6:O6"/>
    <mergeCell ref="N7:O7"/>
    <mergeCell ref="N8:O8"/>
    <mergeCell ref="N9:O9"/>
    <mergeCell ref="K48:O48"/>
    <mergeCell ref="A50:J50"/>
    <mergeCell ref="K3:K4"/>
    <mergeCell ref="O14:O15"/>
    <mergeCell ref="K16:O18"/>
    <mergeCell ref="K19:O25"/>
    <mergeCell ref="K49:O50"/>
    <mergeCell ref="K11:O13"/>
    <mergeCell ref="K14:N15"/>
    <mergeCell ref="N3:O4"/>
  </mergeCells>
  <printOptions horizontalCentered="1" verticalCentered="1"/>
  <pageMargins left="0.236111111111111" right="0.236111111111111" top="0" bottom="0" header="0.511805555555555" footer="0.511805555555555"/>
  <pageSetup paperSize="9" scale="70" firstPageNumber="0" orientation="landscape" useFirstPageNumber="1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Março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ativacaowindows8@hotmail.com</dc:creator>
  <cp:lastModifiedBy>usuario</cp:lastModifiedBy>
  <cp:revision>5</cp:revision>
  <dcterms:created xsi:type="dcterms:W3CDTF">2017-02-21T11:12:00Z</dcterms:created>
  <cp:lastPrinted>2022-07-14T18:45:00Z</cp:lastPrinted>
  <dcterms:modified xsi:type="dcterms:W3CDTF">2023-08-18T13:10:21Z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E6AA6A6B4B5246218E583B74056BF5A7</vt:lpwstr>
  </property>
  <property fmtid="{D5CDD505-2E9C-101B-9397-08002B2CF9AE}" pid="9" name="KSOProductBuildVer">
    <vt:lpwstr>1046-11.2.0.11537</vt:lpwstr>
  </property>
</Properties>
</file>